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320"/>
  </bookViews>
  <sheets>
    <sheet name="Folha1" sheetId="1" r:id="rId1"/>
    <sheet name="Folha2" sheetId="2" r:id="rId2"/>
    <sheet name="Folha3" sheetId="3" r:id="rId3"/>
  </sheets>
  <externalReferences>
    <externalReference r:id="rId4"/>
  </externalReferences>
  <definedNames>
    <definedName name="_xlnm.Print_Area" localSheetId="0">Folha1!$A$1:$F$19</definedName>
  </definedNames>
  <calcPr calcId="144525"/>
</workbook>
</file>

<file path=xl/sharedStrings.xml><?xml version="1.0" encoding="utf-8"?>
<sst xmlns="http://schemas.openxmlformats.org/spreadsheetml/2006/main" count="46" uniqueCount="35">
  <si>
    <t>,</t>
  </si>
  <si>
    <t>Planilha Orçamentária de Referência</t>
  </si>
  <si>
    <t>CHDU 186</t>
  </si>
  <si>
    <t>Referência</t>
  </si>
  <si>
    <t>Descrição</t>
  </si>
  <si>
    <t>Un</t>
  </si>
  <si>
    <t>Quant.</t>
  </si>
  <si>
    <t>Custo Unit.</t>
  </si>
  <si>
    <t>Custo Total</t>
  </si>
  <si>
    <t>01.17.031</t>
  </si>
  <si>
    <t>Projeto executivo de arquitetura em formato A1</t>
  </si>
  <si>
    <t>UN</t>
  </si>
  <si>
    <t>01.17.041</t>
  </si>
  <si>
    <t>Projeto executivo de arquitetura em formato A0</t>
  </si>
  <si>
    <t>01.17.051</t>
  </si>
  <si>
    <t>Projeto executivo de estrutura em formato A1</t>
  </si>
  <si>
    <t>01.17.061</t>
  </si>
  <si>
    <t>Projeto executivo de estrutura em formato A0</t>
  </si>
  <si>
    <t>01.17.071</t>
  </si>
  <si>
    <t>Projeto executivo de instalações hidráulicas em formato A1</t>
  </si>
  <si>
    <t>01.17.081</t>
  </si>
  <si>
    <t>Projeto executivo de instalações hidráulicas em formato A0</t>
  </si>
  <si>
    <t>01.17.111</t>
  </si>
  <si>
    <t>Projeto executivo de instalações elétricas em formato A1</t>
  </si>
  <si>
    <t>01.17.121</t>
  </si>
  <si>
    <t>Projeto executivo de instalações elétricas em formato A0</t>
  </si>
  <si>
    <t>01.17.151</t>
  </si>
  <si>
    <t>Projeto executivo de climatização em formato A1</t>
  </si>
  <si>
    <t>01.17.161</t>
  </si>
  <si>
    <t>Projeto executivo de climatização em formato A0</t>
  </si>
  <si>
    <t>01.17.171</t>
  </si>
  <si>
    <t>Projeto executivo de chuveiros automáticos em formato A1</t>
  </si>
  <si>
    <t>01.17.181</t>
  </si>
  <si>
    <t>Projeto executivo de chuveiros automáticos em formato A0</t>
  </si>
  <si>
    <t>total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</si>
</sst>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\-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* #,##0.00_-;\-* #,##0.00_-;_-* &quot;-&quot;??_-;_-@_-"/>
  </numFmts>
  <fonts count="27">
    <font>
      <sz val="11"/>
      <color theme="1"/>
      <name val="Calibri"/>
      <charset val="134"/>
      <scheme val="minor"/>
    </font>
    <font>
      <sz val="10"/>
      <color indexed="8"/>
      <name val="MS Sans Serif"/>
      <charset val="134"/>
    </font>
    <font>
      <b/>
      <sz val="14"/>
      <color indexed="8"/>
      <name val="Arial"/>
      <charset val="134"/>
    </font>
    <font>
      <sz val="8"/>
      <color indexed="8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b/>
      <sz val="8"/>
      <color rgb="FF000000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9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4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" fillId="0" borderId="0"/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21" borderId="2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11" borderId="2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1" borderId="20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1" xfId="19" applyFont="1" applyBorder="1" applyAlignment="1"/>
    <xf numFmtId="0" fontId="1" fillId="0" borderId="2" xfId="19" applyBorder="1" applyAlignment="1"/>
    <xf numFmtId="0" fontId="2" fillId="0" borderId="2" xfId="19" applyFont="1" applyBorder="1" applyAlignment="1">
      <alignment horizontal="center" vertical="center" wrapText="1"/>
    </xf>
    <xf numFmtId="0" fontId="2" fillId="0" borderId="3" xfId="19" applyFont="1" applyBorder="1" applyAlignment="1">
      <alignment horizontal="center" vertical="center" wrapText="1"/>
    </xf>
    <xf numFmtId="0" fontId="2" fillId="0" borderId="4" xfId="19" applyFont="1" applyBorder="1" applyAlignment="1">
      <alignment vertical="center" wrapText="1"/>
    </xf>
    <xf numFmtId="0" fontId="1" fillId="0" borderId="5" xfId="19" applyBorder="1" applyAlignment="1"/>
    <xf numFmtId="0" fontId="1" fillId="0" borderId="0" xfId="19" applyBorder="1" applyAlignment="1"/>
    <xf numFmtId="0" fontId="3" fillId="0" borderId="0" xfId="19" applyFont="1" applyBorder="1" applyAlignment="1">
      <alignment horizontal="center"/>
    </xf>
    <xf numFmtId="0" fontId="3" fillId="0" borderId="6" xfId="19" applyFont="1" applyBorder="1" applyAlignment="1">
      <alignment horizontal="center"/>
    </xf>
    <xf numFmtId="0" fontId="4" fillId="0" borderId="0" xfId="19" applyFont="1" applyBorder="1" applyAlignment="1"/>
    <xf numFmtId="0" fontId="1" fillId="0" borderId="5" xfId="19" applyBorder="1"/>
    <xf numFmtId="0" fontId="1" fillId="0" borderId="0" xfId="19" applyBorder="1"/>
    <xf numFmtId="0" fontId="3" fillId="0" borderId="0" xfId="19" applyNumberFormat="1" applyFont="1" applyBorder="1" applyAlignment="1">
      <alignment horizontal="center" vertical="center" wrapText="1"/>
    </xf>
    <xf numFmtId="0" fontId="4" fillId="0" borderId="6" xfId="19" applyNumberFormat="1" applyFont="1" applyBorder="1" applyAlignment="1">
      <alignment vertical="center" wrapText="1"/>
    </xf>
    <xf numFmtId="0" fontId="4" fillId="0" borderId="0" xfId="19" applyNumberFormat="1" applyFont="1" applyBorder="1" applyAlignment="1">
      <alignment vertical="center" wrapText="1"/>
    </xf>
    <xf numFmtId="4" fontId="5" fillId="0" borderId="0" xfId="19" applyNumberFormat="1" applyFont="1" applyBorder="1"/>
    <xf numFmtId="0" fontId="1" fillId="0" borderId="7" xfId="19" applyBorder="1" applyAlignment="1">
      <alignment horizontal="center"/>
    </xf>
    <xf numFmtId="0" fontId="1" fillId="0" borderId="8" xfId="19" applyBorder="1" applyAlignment="1">
      <alignment horizontal="center"/>
    </xf>
    <xf numFmtId="0" fontId="4" fillId="0" borderId="8" xfId="19" applyNumberFormat="1" applyFont="1" applyBorder="1" applyAlignment="1">
      <alignment horizontal="center" vertical="center" wrapText="1"/>
    </xf>
    <xf numFmtId="177" fontId="4" fillId="0" borderId="8" xfId="19" applyNumberFormat="1" applyFont="1" applyBorder="1" applyAlignment="1"/>
    <xf numFmtId="177" fontId="4" fillId="0" borderId="9" xfId="19" applyNumberFormat="1" applyFont="1" applyBorder="1" applyAlignment="1"/>
    <xf numFmtId="177" fontId="4" fillId="0" borderId="0" xfId="19" applyNumberFormat="1" applyFont="1" applyBorder="1" applyAlignment="1"/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right" vertical="center"/>
    </xf>
    <xf numFmtId="4" fontId="7" fillId="0" borderId="16" xfId="0" applyNumberFormat="1" applyFont="1" applyBorder="1" applyAlignment="1">
      <alignment horizontal="right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right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Normal 2_3_-_PLANILHA_MODELO_e_Boletim_CPOS_157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266699</xdr:colOff>
      <xdr:row>0</xdr:row>
      <xdr:rowOff>104775</xdr:rowOff>
    </xdr:from>
    <xdr:to>
      <xdr:col>1</xdr:col>
      <xdr:colOff>2085974</xdr:colOff>
      <xdr:row>3</xdr:row>
      <xdr:rowOff>99563</xdr:rowOff>
    </xdr:to>
    <xdr:pic>
      <xdr:nvPicPr>
        <xdr:cNvPr id="2" name="Imagem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6065" y="104775"/>
          <a:ext cx="2419350" cy="870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mazzetto\Desktop\projetos\-%20obras%202021%20-%20hospital%20de%20isolamento\etapa%202\PLANILHA%20OR&#199;AMENT&#193;RIA%20-%20Hospital%20de%20Isolamento%20-%20fase%201_R3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DHU 180"/>
      <sheetName val="CDHU 181"/>
      <sheetName val="Composições"/>
      <sheetName val="CRONOMOD"/>
      <sheetName val="Planilha orçamentaria completa"/>
      <sheetName val="CDHU 182"/>
      <sheetName val="CDHU 183"/>
      <sheetName val="CDHU 186"/>
      <sheetName val="CDHU 187"/>
      <sheetName val="orçamento"/>
      <sheetName val="memorial ce cáculo"/>
      <sheetName val="cronograma fisico financeiro"/>
    </sheetNames>
    <sheetDataSet>
      <sheetData sheetId="0">
        <row r="2">
          <cell r="C2" t="str">
            <v>      COMPANHIA DE DESENVOLVIMENTO HABITACIONAL E URBANO</v>
          </cell>
        </row>
        <row r="3">
          <cell r="C3" t="str">
            <v>BOLETIM REFERENCIAL DE CUSTOS - TABELA DE SERVIÇOS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view="pageBreakPreview" zoomScale="110" zoomScaleNormal="100" topLeftCell="A3" workbookViewId="0">
      <selection activeCell="B5" sqref="B5:F19"/>
    </sheetView>
  </sheetViews>
  <sheetFormatPr defaultColWidth="9" defaultRowHeight="15" outlineLevelCol="7"/>
  <cols>
    <col min="2" max="2" width="42.1428571428571" customWidth="1"/>
    <col min="4" max="4" width="9.42857142857143" customWidth="1"/>
    <col min="5" max="5" width="13.2857142857143" customWidth="1"/>
    <col min="6" max="6" width="17.5714285714286" customWidth="1"/>
  </cols>
  <sheetData>
    <row r="1" ht="18.75" customHeight="1" spans="1:8">
      <c r="A1" s="1" t="s">
        <v>0</v>
      </c>
      <c r="B1" s="2"/>
      <c r="C1" s="3" t="s">
        <v>1</v>
      </c>
      <c r="D1" s="3"/>
      <c r="E1" s="3"/>
      <c r="F1" s="4"/>
      <c r="G1" s="5"/>
      <c r="H1" s="5"/>
    </row>
    <row r="2" spans="1:8">
      <c r="A2" s="6"/>
      <c r="B2" s="7"/>
      <c r="C2" s="8" t="str">
        <f>'[1]CDHU 180'!C2</f>
        <v>      COMPANHIA DE DESENVOLVIMENTO HABITACIONAL E URBANO</v>
      </c>
      <c r="D2" s="8"/>
      <c r="E2" s="8"/>
      <c r="F2" s="9"/>
      <c r="G2" s="10"/>
      <c r="H2" s="10"/>
    </row>
    <row r="3" ht="35.25" customHeight="1" spans="1:8">
      <c r="A3" s="11"/>
      <c r="B3" s="12"/>
      <c r="C3" s="13" t="str">
        <f>'[1]CDHU 180'!C3</f>
        <v>BOLETIM REFERENCIAL DE CUSTOS - TABELA DE SERVIÇOS</v>
      </c>
      <c r="D3" s="13"/>
      <c r="E3" s="13"/>
      <c r="F3" s="14" t="s">
        <v>2</v>
      </c>
      <c r="G3" s="15"/>
      <c r="H3" s="16"/>
    </row>
    <row r="4" ht="15.75" spans="1:8">
      <c r="A4" s="17"/>
      <c r="B4" s="18"/>
      <c r="C4" s="18"/>
      <c r="D4" s="19"/>
      <c r="E4" s="20"/>
      <c r="F4" s="21"/>
      <c r="G4" s="22"/>
      <c r="H4" s="22"/>
    </row>
    <row r="5" spans="1:6">
      <c r="A5" s="23" t="s">
        <v>3</v>
      </c>
      <c r="B5" s="24" t="s">
        <v>4</v>
      </c>
      <c r="C5" s="25" t="s">
        <v>5</v>
      </c>
      <c r="D5" s="25" t="s">
        <v>6</v>
      </c>
      <c r="E5" s="25" t="s">
        <v>7</v>
      </c>
      <c r="F5" s="23" t="s">
        <v>8</v>
      </c>
    </row>
    <row r="6" spans="1:6">
      <c r="A6" s="26" t="s">
        <v>9</v>
      </c>
      <c r="B6" s="27" t="s">
        <v>10</v>
      </c>
      <c r="C6" s="28" t="s">
        <v>11</v>
      </c>
      <c r="D6" s="28">
        <v>200</v>
      </c>
      <c r="E6" s="29">
        <v>2711.35</v>
      </c>
      <c r="F6" s="30">
        <f>D6*E6</f>
        <v>542270</v>
      </c>
    </row>
    <row r="7" spans="1:6">
      <c r="A7" s="26" t="s">
        <v>12</v>
      </c>
      <c r="B7" s="27" t="s">
        <v>13</v>
      </c>
      <c r="C7" s="28" t="s">
        <v>11</v>
      </c>
      <c r="D7" s="28">
        <v>200</v>
      </c>
      <c r="E7" s="29">
        <v>3665.44</v>
      </c>
      <c r="F7" s="30">
        <f t="shared" ref="F7:F17" si="0">D7*E7</f>
        <v>733088</v>
      </c>
    </row>
    <row r="8" spans="1:6">
      <c r="A8" s="26" t="s">
        <v>14</v>
      </c>
      <c r="B8" s="27" t="s">
        <v>15</v>
      </c>
      <c r="C8" s="28" t="s">
        <v>11</v>
      </c>
      <c r="D8" s="28">
        <v>160</v>
      </c>
      <c r="E8" s="29">
        <v>1988.49</v>
      </c>
      <c r="F8" s="30">
        <f t="shared" si="0"/>
        <v>318158.4</v>
      </c>
    </row>
    <row r="9" spans="1:6">
      <c r="A9" s="26" t="s">
        <v>16</v>
      </c>
      <c r="B9" s="27" t="s">
        <v>17</v>
      </c>
      <c r="C9" s="28" t="s">
        <v>11</v>
      </c>
      <c r="D9" s="28">
        <v>160</v>
      </c>
      <c r="E9" s="29">
        <v>2720.63</v>
      </c>
      <c r="F9" s="30">
        <f t="shared" si="0"/>
        <v>435300.8</v>
      </c>
    </row>
    <row r="10" spans="1:6">
      <c r="A10" s="26" t="s">
        <v>18</v>
      </c>
      <c r="B10" s="27" t="s">
        <v>19</v>
      </c>
      <c r="C10" s="28" t="s">
        <v>11</v>
      </c>
      <c r="D10" s="28">
        <v>160</v>
      </c>
      <c r="E10" s="31">
        <v>853.67</v>
      </c>
      <c r="F10" s="30">
        <f t="shared" si="0"/>
        <v>136587.2</v>
      </c>
    </row>
    <row r="11" spans="1:6">
      <c r="A11" s="26" t="s">
        <v>20</v>
      </c>
      <c r="B11" s="27" t="s">
        <v>21</v>
      </c>
      <c r="C11" s="28" t="s">
        <v>11</v>
      </c>
      <c r="D11" s="28">
        <v>160</v>
      </c>
      <c r="E11" s="29">
        <v>1136.33</v>
      </c>
      <c r="F11" s="30">
        <f t="shared" si="0"/>
        <v>181812.8</v>
      </c>
    </row>
    <row r="12" spans="1:6">
      <c r="A12" s="26" t="s">
        <v>22</v>
      </c>
      <c r="B12" s="27" t="s">
        <v>23</v>
      </c>
      <c r="C12" s="28" t="s">
        <v>11</v>
      </c>
      <c r="D12" s="28">
        <v>160</v>
      </c>
      <c r="E12" s="31">
        <v>947.94</v>
      </c>
      <c r="F12" s="30">
        <f t="shared" si="0"/>
        <v>151670.4</v>
      </c>
    </row>
    <row r="13" spans="1:6">
      <c r="A13" s="26" t="s">
        <v>24</v>
      </c>
      <c r="B13" s="27" t="s">
        <v>25</v>
      </c>
      <c r="C13" s="28" t="s">
        <v>11</v>
      </c>
      <c r="D13" s="28">
        <v>160</v>
      </c>
      <c r="E13" s="29">
        <v>1314.36</v>
      </c>
      <c r="F13" s="30">
        <f t="shared" si="0"/>
        <v>210297.6</v>
      </c>
    </row>
    <row r="14" spans="1:6">
      <c r="A14" s="26" t="s">
        <v>26</v>
      </c>
      <c r="B14" s="27" t="s">
        <v>27</v>
      </c>
      <c r="C14" s="28" t="s">
        <v>11</v>
      </c>
      <c r="D14" s="28">
        <v>160</v>
      </c>
      <c r="E14" s="29">
        <v>1824.62</v>
      </c>
      <c r="F14" s="30">
        <f t="shared" si="0"/>
        <v>291939.2</v>
      </c>
    </row>
    <row r="15" spans="1:6">
      <c r="A15" s="26" t="s">
        <v>28</v>
      </c>
      <c r="B15" s="27" t="s">
        <v>29</v>
      </c>
      <c r="C15" s="28" t="s">
        <v>11</v>
      </c>
      <c r="D15" s="28">
        <v>160</v>
      </c>
      <c r="E15" s="29">
        <v>2487.16</v>
      </c>
      <c r="F15" s="30">
        <f t="shared" si="0"/>
        <v>397945.6</v>
      </c>
    </row>
    <row r="16" spans="1:6">
      <c r="A16" s="26" t="s">
        <v>30</v>
      </c>
      <c r="B16" s="27" t="s">
        <v>31</v>
      </c>
      <c r="C16" s="28" t="s">
        <v>11</v>
      </c>
      <c r="D16" s="28">
        <v>160</v>
      </c>
      <c r="E16" s="29">
        <v>1575.18</v>
      </c>
      <c r="F16" s="30">
        <f t="shared" si="0"/>
        <v>252028.8</v>
      </c>
    </row>
    <row r="17" ht="15.75" spans="1:6">
      <c r="A17" s="32" t="s">
        <v>32</v>
      </c>
      <c r="B17" s="33" t="s">
        <v>33</v>
      </c>
      <c r="C17" s="34" t="s">
        <v>11</v>
      </c>
      <c r="D17" s="34">
        <v>160</v>
      </c>
      <c r="E17" s="35">
        <v>2035.97</v>
      </c>
      <c r="F17" s="36">
        <f t="shared" si="0"/>
        <v>325755.2</v>
      </c>
    </row>
    <row r="18" ht="15.75"/>
    <row r="19" ht="15.75" spans="5:6">
      <c r="E19" s="37" t="s">
        <v>34</v>
      </c>
      <c r="F19" s="38">
        <f>SUM(F6:F18)</f>
        <v>3976854</v>
      </c>
    </row>
  </sheetData>
  <mergeCells count="3">
    <mergeCell ref="C1:F1"/>
    <mergeCell ref="C2:F2"/>
    <mergeCell ref="C3:E3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 verticalDpi="598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Mazzetto</dc:creator>
  <cp:lastModifiedBy>Rcadone</cp:lastModifiedBy>
  <dcterms:created xsi:type="dcterms:W3CDTF">2022-09-23T18:39:00Z</dcterms:created>
  <cp:lastPrinted>2022-09-23T18:57:00Z</cp:lastPrinted>
  <dcterms:modified xsi:type="dcterms:W3CDTF">2022-09-27T17:22:02Z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EE12E7B2E85B49A7885AB9F2280F0FD8</vt:lpwstr>
  </property>
  <property fmtid="{D5CDD505-2E9C-101B-9397-08002B2CF9AE}" pid="3" name="KSOProductBuildVer">
    <vt:lpwstr>1033-11.2.0.11341</vt:lpwstr>
  </property>
</Properties>
</file>